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19200" windowHeight="115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195" i="1" l="1"/>
  <c r="J195" i="1"/>
  <c r="H195" i="1"/>
  <c r="F195" i="1"/>
  <c r="B195" i="1"/>
  <c r="A195" i="1"/>
  <c r="B185" i="1"/>
  <c r="A185" i="1"/>
  <c r="J184" i="1"/>
  <c r="I184" i="1"/>
  <c r="I195" i="1" s="1"/>
  <c r="H184" i="1"/>
  <c r="G184" i="1"/>
  <c r="G195" i="1" s="1"/>
  <c r="F184" i="1"/>
  <c r="L176" i="1"/>
  <c r="I176" i="1"/>
  <c r="G176" i="1"/>
  <c r="B176" i="1"/>
  <c r="A176" i="1"/>
  <c r="B166" i="1"/>
  <c r="A166" i="1"/>
  <c r="J165" i="1"/>
  <c r="J176" i="1" s="1"/>
  <c r="I165" i="1"/>
  <c r="H165" i="1"/>
  <c r="H176" i="1" s="1"/>
  <c r="G165" i="1"/>
  <c r="F165" i="1"/>
  <c r="F176" i="1" s="1"/>
  <c r="L157" i="1"/>
  <c r="J157" i="1"/>
  <c r="H157" i="1"/>
  <c r="F157" i="1"/>
  <c r="B157" i="1"/>
  <c r="A157" i="1"/>
  <c r="B147" i="1"/>
  <c r="A147" i="1"/>
  <c r="J146" i="1"/>
  <c r="I146" i="1"/>
  <c r="I157" i="1" s="1"/>
  <c r="H146" i="1"/>
  <c r="G146" i="1"/>
  <c r="G157" i="1" s="1"/>
  <c r="L138" i="1"/>
  <c r="J138" i="1"/>
  <c r="H138" i="1"/>
  <c r="F138" i="1"/>
  <c r="B138" i="1"/>
  <c r="A138" i="1"/>
  <c r="B128" i="1"/>
  <c r="A128" i="1"/>
  <c r="J127" i="1"/>
  <c r="I127" i="1"/>
  <c r="I138" i="1" s="1"/>
  <c r="H127" i="1"/>
  <c r="G127" i="1"/>
  <c r="G138" i="1" s="1"/>
  <c r="F127" i="1"/>
  <c r="L119" i="1"/>
  <c r="I119" i="1"/>
  <c r="G119" i="1"/>
  <c r="F119" i="1"/>
  <c r="B119" i="1"/>
  <c r="A119" i="1"/>
  <c r="B109" i="1"/>
  <c r="A109" i="1"/>
  <c r="J108" i="1"/>
  <c r="J119" i="1" s="1"/>
  <c r="I108" i="1"/>
  <c r="H108" i="1"/>
  <c r="H119" i="1" s="1"/>
  <c r="G108" i="1"/>
  <c r="L100" i="1"/>
  <c r="I100" i="1"/>
  <c r="G100" i="1"/>
  <c r="B100" i="1"/>
  <c r="A100" i="1"/>
  <c r="B90" i="1"/>
  <c r="A90" i="1"/>
  <c r="J89" i="1"/>
  <c r="J100" i="1" s="1"/>
  <c r="I89" i="1"/>
  <c r="H89" i="1"/>
  <c r="H100" i="1" s="1"/>
  <c r="G89" i="1"/>
  <c r="F89" i="1"/>
  <c r="F100" i="1" s="1"/>
  <c r="L81" i="1"/>
  <c r="J81" i="1"/>
  <c r="H81" i="1"/>
  <c r="F81" i="1"/>
  <c r="B81" i="1"/>
  <c r="A81" i="1"/>
  <c r="B71" i="1"/>
  <c r="A71" i="1"/>
  <c r="J70" i="1"/>
  <c r="I70" i="1"/>
  <c r="I81" i="1" s="1"/>
  <c r="H70" i="1"/>
  <c r="G70" i="1"/>
  <c r="G81" i="1" s="1"/>
  <c r="F70" i="1"/>
  <c r="L62" i="1"/>
  <c r="I62" i="1"/>
  <c r="G62" i="1"/>
  <c r="F62" i="1"/>
  <c r="B62" i="1"/>
  <c r="A62" i="1"/>
  <c r="B52" i="1"/>
  <c r="A52" i="1"/>
  <c r="J51" i="1"/>
  <c r="J62" i="1" s="1"/>
  <c r="I51" i="1"/>
  <c r="H51" i="1"/>
  <c r="H62" i="1" s="1"/>
  <c r="G51" i="1"/>
  <c r="L43" i="1"/>
  <c r="I43" i="1"/>
  <c r="G43" i="1"/>
  <c r="B43" i="1"/>
  <c r="A43" i="1"/>
  <c r="B33" i="1"/>
  <c r="A33" i="1"/>
  <c r="J32" i="1"/>
  <c r="J43" i="1" s="1"/>
  <c r="I32" i="1"/>
  <c r="H32" i="1"/>
  <c r="H43" i="1" s="1"/>
  <c r="G32" i="1"/>
  <c r="F32" i="1"/>
  <c r="F43" i="1" s="1"/>
  <c r="L24" i="1"/>
  <c r="L196" i="1" s="1"/>
  <c r="F24" i="1"/>
  <c r="B24" i="1"/>
  <c r="A24" i="1"/>
  <c r="J24" i="1"/>
  <c r="H24" i="1"/>
  <c r="B14" i="1"/>
  <c r="A14" i="1"/>
  <c r="J13" i="1"/>
  <c r="I13" i="1"/>
  <c r="I24" i="1" s="1"/>
  <c r="H13" i="1"/>
  <c r="G13" i="1"/>
  <c r="G24" i="1" s="1"/>
  <c r="H196" i="1" l="1"/>
  <c r="G196" i="1"/>
  <c r="I196" i="1"/>
  <c r="F196" i="1"/>
  <c r="J196" i="1"/>
</calcChain>
</file>

<file path=xl/sharedStrings.xml><?xml version="1.0" encoding="utf-8"?>
<sst xmlns="http://schemas.openxmlformats.org/spreadsheetml/2006/main" count="272" uniqueCount="81">
  <si>
    <t>Школа</t>
  </si>
  <si>
    <t>ГБОУ СОШ им. Н.С. Доровского с. Подбельск</t>
  </si>
  <si>
    <t>Утвердил:</t>
  </si>
  <si>
    <t>должность</t>
  </si>
  <si>
    <t>Директор ООО "КДП ЗДОРОВ и СЫТ"</t>
  </si>
  <si>
    <t>Типовое примерное меню приготавливаемых блюд</t>
  </si>
  <si>
    <t>фамилия</t>
  </si>
  <si>
    <t>К.Ю.Соскова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</si>
  <si>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</si>
  <si>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</si>
  <si>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</si>
  <si>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</si>
  <si>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</si>
  <si>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</si>
  <si>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</si>
  <si>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</si>
  <si>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</si>
  <si>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</si>
  <si>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</si>
  <si>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</si>
  <si>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</si>
  <si>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</si>
  <si>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</si>
  <si>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</si>
  <si>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</si>
  <si>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</si>
  <si>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</si>
  <si>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</si>
  <si>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Котлеты из мяса с соусом</t>
  </si>
  <si>
    <t>гарнир</t>
  </si>
  <si>
    <t>Каша гречневая рассыпчатая</t>
  </si>
  <si>
    <t>302/171</t>
  </si>
  <si>
    <t>гор.напиток</t>
  </si>
  <si>
    <t>Чай с лимоном</t>
  </si>
  <si>
    <t>200/3,5</t>
  </si>
  <si>
    <t>хлеб</t>
  </si>
  <si>
    <t>Хлеб пшеничный</t>
  </si>
  <si>
    <t>ПР</t>
  </si>
  <si>
    <t>фрукты</t>
  </si>
  <si>
    <t>закуска</t>
  </si>
  <si>
    <t>Бутерброд с повидлом</t>
  </si>
  <si>
    <t>итого</t>
  </si>
  <si>
    <t>Обед</t>
  </si>
  <si>
    <t>1 блюдо</t>
  </si>
  <si>
    <t>2 блюдо</t>
  </si>
  <si>
    <t>Плов из птицы</t>
  </si>
  <si>
    <t>напиток</t>
  </si>
  <si>
    <t>хлеб бел.</t>
  </si>
  <si>
    <t>хлеб черн.</t>
  </si>
  <si>
    <t>Итого за день:</t>
  </si>
  <si>
    <t>Биточки из мяса с соусом</t>
  </si>
  <si>
    <t>268/АКТ</t>
  </si>
  <si>
    <t>Пюре картофельное с м/сливочным</t>
  </si>
  <si>
    <t>Чай с сахаром</t>
  </si>
  <si>
    <t>Салат из белокочанной капусты с морковью</t>
  </si>
  <si>
    <t>Макаронные изделия отварные</t>
  </si>
  <si>
    <t>202/309</t>
  </si>
  <si>
    <t>Каша молочная  манная с маслом сливочным</t>
  </si>
  <si>
    <t>200/5</t>
  </si>
  <si>
    <t>Какао с молоком</t>
  </si>
  <si>
    <t>Яйцо вареное</t>
  </si>
  <si>
    <t>АКТ</t>
  </si>
  <si>
    <t>Компот из изюма</t>
  </si>
  <si>
    <t>48(АКТ)</t>
  </si>
  <si>
    <t>Сосиски отварные с томатным соусом</t>
  </si>
  <si>
    <t>243/759</t>
  </si>
  <si>
    <t>Кисель</t>
  </si>
  <si>
    <t>683/АКТ</t>
  </si>
  <si>
    <t>Салат из свеклы с яблоками</t>
  </si>
  <si>
    <t>Рагу овощное из птицы</t>
  </si>
  <si>
    <t>Яблоко</t>
  </si>
  <si>
    <t>Печенье</t>
  </si>
  <si>
    <t>383/АКТ</t>
  </si>
  <si>
    <t>Салат Степной</t>
  </si>
  <si>
    <t>Каша вязкая молочная пшенная</t>
  </si>
  <si>
    <t>Кофейный напиток с молоком</t>
  </si>
  <si>
    <t>Бутерброд с сыром</t>
  </si>
  <si>
    <t>Фрикадельки из птицы с томатным соусом</t>
  </si>
  <si>
    <t>297/759</t>
  </si>
  <si>
    <t>Салат из моркови (припущ.) и кураги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</si>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</sst>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 tint="-0.1499374370555742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8" sqref="E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 x14ac:dyDescent="0.2">
      <c r="A1" s="2" t="s">
        <v>0</v>
      </c>
      <c r="C1" s="50" t="s">
        <v>1</v>
      </c>
      <c r="D1" s="51"/>
      <c r="E1" s="52"/>
      <c r="F1" s="3" t="s">
        <v>2</v>
      </c>
      <c r="G1" s="1" t="s">
        <v>3</v>
      </c>
      <c r="H1" s="53" t="s">
        <v>4</v>
      </c>
      <c r="I1" s="54"/>
      <c r="J1" s="54"/>
      <c r="K1" s="55"/>
    </row>
    <row r="2" spans="1:12" ht="18" x14ac:dyDescent="0.2">
      <c r="A2" s="4" t="s">
        <v>5</v>
      </c>
      <c r="C2" s="1"/>
      <c r="G2" s="1" t="s">
        <v>6</v>
      </c>
      <c r="H2" s="53" t="s">
        <v>7</v>
      </c>
      <c r="I2" s="54"/>
      <c r="J2" s="54"/>
      <c r="K2" s="55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100</v>
      </c>
      <c r="G6" s="20">
        <v>6.94</v>
      </c>
      <c r="H6" s="20">
        <v>8.1</v>
      </c>
      <c r="I6" s="20">
        <v>10.73</v>
      </c>
      <c r="J6" s="20">
        <v>88.61</v>
      </c>
      <c r="K6" s="21">
        <v>268</v>
      </c>
      <c r="L6" s="20"/>
    </row>
    <row r="7" spans="1:12" ht="15" x14ac:dyDescent="0.25">
      <c r="A7" s="22"/>
      <c r="B7" s="23"/>
      <c r="C7" s="24"/>
      <c r="D7" s="25" t="s">
        <v>27</v>
      </c>
      <c r="E7" s="26" t="s">
        <v>30</v>
      </c>
      <c r="F7" s="27">
        <v>150</v>
      </c>
      <c r="G7" s="27">
        <v>8.6</v>
      </c>
      <c r="H7" s="27">
        <v>6.09</v>
      </c>
      <c r="I7" s="27">
        <v>38.64</v>
      </c>
      <c r="J7" s="27">
        <v>210.75</v>
      </c>
      <c r="K7" s="28" t="s">
        <v>31</v>
      </c>
      <c r="L7" s="27"/>
    </row>
    <row r="8" spans="1:12" ht="15" x14ac:dyDescent="0.25">
      <c r="A8" s="22"/>
      <c r="B8" s="23"/>
      <c r="C8" s="24"/>
      <c r="D8" s="29" t="s">
        <v>32</v>
      </c>
      <c r="E8" s="26" t="s">
        <v>33</v>
      </c>
      <c r="F8" s="27" t="s">
        <v>34</v>
      </c>
      <c r="G8" s="27">
        <v>0.13</v>
      </c>
      <c r="H8" s="27">
        <v>0.02</v>
      </c>
      <c r="I8" s="27">
        <v>15.2</v>
      </c>
      <c r="J8" s="27">
        <v>97</v>
      </c>
      <c r="K8" s="28">
        <v>377</v>
      </c>
      <c r="L8" s="27"/>
    </row>
    <row r="9" spans="1:12" ht="15" x14ac:dyDescent="0.25">
      <c r="A9" s="22"/>
      <c r="B9" s="23"/>
      <c r="C9" s="24"/>
      <c r="D9" s="29" t="s">
        <v>35</v>
      </c>
      <c r="E9" s="26" t="s">
        <v>36</v>
      </c>
      <c r="F9" s="27">
        <v>30</v>
      </c>
      <c r="G9" s="27">
        <v>2.4300000000000002</v>
      </c>
      <c r="H9" s="27">
        <v>0.3</v>
      </c>
      <c r="I9" s="27">
        <v>14.64</v>
      </c>
      <c r="J9" s="27">
        <v>81.02</v>
      </c>
      <c r="K9" s="28" t="s">
        <v>37</v>
      </c>
      <c r="L9" s="27"/>
    </row>
    <row r="10" spans="1:12" ht="15" x14ac:dyDescent="0.25">
      <c r="A10" s="22"/>
      <c r="B10" s="23"/>
      <c r="C10" s="24"/>
      <c r="D10" s="29" t="s">
        <v>38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 t="s">
        <v>39</v>
      </c>
      <c r="E11" s="26" t="s">
        <v>40</v>
      </c>
      <c r="F11" s="27">
        <v>60</v>
      </c>
      <c r="G11" s="27">
        <v>1.1499999999999999</v>
      </c>
      <c r="H11" s="27">
        <v>5.24</v>
      </c>
      <c r="I11" s="27">
        <v>4.54</v>
      </c>
      <c r="J11" s="27">
        <v>110.12</v>
      </c>
      <c r="K11" s="28">
        <v>2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41</v>
      </c>
      <c r="E13" s="34"/>
      <c r="F13" s="35">
        <v>544</v>
      </c>
      <c r="G13" s="35">
        <f>SUM(G6:G12)</f>
        <v>19.25</v>
      </c>
      <c r="H13" s="35">
        <f>SUM(H6:H12)</f>
        <v>19.75</v>
      </c>
      <c r="I13" s="35">
        <f>SUM(I6:I12)</f>
        <v>83.750000000000014</v>
      </c>
      <c r="J13" s="35">
        <f>SUM(J6:J12)</f>
        <v>587.5</v>
      </c>
      <c r="K13" s="36"/>
      <c r="L13" s="35">
        <v>78.680000000000007</v>
      </c>
    </row>
    <row r="14" spans="1:12" ht="15" x14ac:dyDescent="0.25">
      <c r="A14" s="37">
        <f>A6</f>
        <v>1</v>
      </c>
      <c r="B14" s="38">
        <f>B6</f>
        <v>1</v>
      </c>
      <c r="C14" s="39" t="s">
        <v>42</v>
      </c>
      <c r="D14" s="29" t="s">
        <v>39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43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44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29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46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47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48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41</v>
      </c>
      <c r="E23" s="34"/>
      <c r="F23" s="35"/>
      <c r="G23" s="35"/>
      <c r="H23" s="35"/>
      <c r="I23" s="35"/>
      <c r="J23" s="35"/>
      <c r="K23" s="36"/>
      <c r="L23" s="35"/>
    </row>
    <row r="24" spans="1:12" x14ac:dyDescent="0.2">
      <c r="A24" s="40">
        <f>A6</f>
        <v>1</v>
      </c>
      <c r="B24" s="41">
        <f>B6</f>
        <v>1</v>
      </c>
      <c r="C24" s="56" t="s">
        <v>49</v>
      </c>
      <c r="D24" s="57"/>
      <c r="E24" s="42"/>
      <c r="F24" s="43">
        <f>F13+F23</f>
        <v>544</v>
      </c>
      <c r="G24" s="43">
        <f>G13+G23</f>
        <v>19.25</v>
      </c>
      <c r="H24" s="43">
        <f>H13+H23</f>
        <v>19.75</v>
      </c>
      <c r="I24" s="43">
        <f>I13+I23</f>
        <v>83.750000000000014</v>
      </c>
      <c r="J24" s="43">
        <f>J13+J23</f>
        <v>587.5</v>
      </c>
      <c r="K24" s="43"/>
      <c r="L24" s="43">
        <f>L13+L23</f>
        <v>78.680000000000007</v>
      </c>
    </row>
    <row r="25" spans="1:12" ht="15" x14ac:dyDescent="0.25">
      <c r="A25" s="44">
        <v>1</v>
      </c>
      <c r="B25" s="23">
        <v>2</v>
      </c>
      <c r="C25" s="17" t="s">
        <v>26</v>
      </c>
      <c r="D25" s="18" t="s">
        <v>27</v>
      </c>
      <c r="E25" s="26" t="s">
        <v>50</v>
      </c>
      <c r="F25" s="27">
        <v>100</v>
      </c>
      <c r="G25" s="27">
        <v>8.84</v>
      </c>
      <c r="H25" s="27">
        <v>12.58</v>
      </c>
      <c r="I25" s="27">
        <v>12.36</v>
      </c>
      <c r="J25" s="27">
        <v>194.04</v>
      </c>
      <c r="K25" s="28" t="s">
        <v>51</v>
      </c>
      <c r="L25" s="20"/>
    </row>
    <row r="26" spans="1:12" ht="15" x14ac:dyDescent="0.25">
      <c r="A26" s="44"/>
      <c r="B26" s="23"/>
      <c r="C26" s="24"/>
      <c r="D26" s="25" t="s">
        <v>27</v>
      </c>
      <c r="E26" s="26" t="s">
        <v>52</v>
      </c>
      <c r="F26" s="27">
        <v>150</v>
      </c>
      <c r="G26" s="27">
        <v>3.06</v>
      </c>
      <c r="H26" s="27">
        <v>4.8</v>
      </c>
      <c r="I26" s="27">
        <v>20.440000000000001</v>
      </c>
      <c r="J26" s="27">
        <v>137.25</v>
      </c>
      <c r="K26" s="28">
        <v>312</v>
      </c>
      <c r="L26" s="27"/>
    </row>
    <row r="27" spans="1:12" ht="15" x14ac:dyDescent="0.25">
      <c r="A27" s="44"/>
      <c r="B27" s="23"/>
      <c r="C27" s="24"/>
      <c r="D27" s="29" t="s">
        <v>32</v>
      </c>
      <c r="E27" s="26" t="s">
        <v>53</v>
      </c>
      <c r="F27" s="27">
        <v>200</v>
      </c>
      <c r="G27" s="27">
        <v>7.0000000000000007E-2</v>
      </c>
      <c r="H27" s="27">
        <v>0.02</v>
      </c>
      <c r="I27" s="27">
        <v>15</v>
      </c>
      <c r="J27" s="27">
        <v>106</v>
      </c>
      <c r="K27" s="28">
        <v>376</v>
      </c>
      <c r="L27" s="27"/>
    </row>
    <row r="28" spans="1:12" ht="15" x14ac:dyDescent="0.25">
      <c r="A28" s="44"/>
      <c r="B28" s="23"/>
      <c r="C28" s="24"/>
      <c r="D28" s="29" t="s">
        <v>35</v>
      </c>
      <c r="E28" s="26" t="s">
        <v>36</v>
      </c>
      <c r="F28" s="27">
        <v>30</v>
      </c>
      <c r="G28" s="27">
        <v>2.4300000000000002</v>
      </c>
      <c r="H28" s="27">
        <v>0.3</v>
      </c>
      <c r="I28" s="27">
        <v>14.64</v>
      </c>
      <c r="J28" s="27">
        <v>81.02</v>
      </c>
      <c r="K28" s="28" t="s">
        <v>37</v>
      </c>
      <c r="L28" s="27"/>
    </row>
    <row r="29" spans="1:12" ht="15" x14ac:dyDescent="0.25">
      <c r="A29" s="44"/>
      <c r="B29" s="23"/>
      <c r="C29" s="24"/>
      <c r="D29" s="29" t="s">
        <v>38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 t="s">
        <v>39</v>
      </c>
      <c r="E30" s="26" t="s">
        <v>54</v>
      </c>
      <c r="F30" s="27">
        <v>60</v>
      </c>
      <c r="G30" s="27">
        <v>1.56</v>
      </c>
      <c r="H30" s="27">
        <v>1.95</v>
      </c>
      <c r="I30" s="27">
        <v>3.88</v>
      </c>
      <c r="J30" s="27">
        <v>31.72</v>
      </c>
      <c r="K30" s="28">
        <v>45</v>
      </c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41</v>
      </c>
      <c r="E32" s="34"/>
      <c r="F32" s="35">
        <f>SUM(F25:F31)</f>
        <v>540</v>
      </c>
      <c r="G32" s="35">
        <f>SUM(G25:G31)</f>
        <v>15.96</v>
      </c>
      <c r="H32" s="35">
        <f>SUM(H25:H31)</f>
        <v>19.649999999999999</v>
      </c>
      <c r="I32" s="35">
        <f>SUM(I25:I31)</f>
        <v>66.319999999999993</v>
      </c>
      <c r="J32" s="35">
        <f>SUM(J25:J31)</f>
        <v>550.03</v>
      </c>
      <c r="K32" s="36"/>
      <c r="L32" s="35">
        <v>78.680000000000007</v>
      </c>
    </row>
    <row r="33" spans="1:12" ht="15" x14ac:dyDescent="0.25">
      <c r="A33" s="38">
        <f>A25</f>
        <v>1</v>
      </c>
      <c r="B33" s="38">
        <f>B25</f>
        <v>2</v>
      </c>
      <c r="C33" s="39" t="s">
        <v>42</v>
      </c>
      <c r="D33" s="29" t="s">
        <v>39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43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44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4"/>
      <c r="B36" s="23"/>
      <c r="C36" s="24"/>
      <c r="D36" s="29" t="s">
        <v>29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46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9" t="s">
        <v>47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9" t="s">
        <v>48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41</v>
      </c>
      <c r="E42" s="34"/>
      <c r="F42" s="35"/>
      <c r="G42" s="35"/>
      <c r="H42" s="35"/>
      <c r="I42" s="35"/>
      <c r="J42" s="35"/>
      <c r="K42" s="36"/>
      <c r="L42" s="35"/>
    </row>
    <row r="43" spans="1:12" ht="15.75" customHeight="1" x14ac:dyDescent="0.2">
      <c r="A43" s="46">
        <f>A25</f>
        <v>1</v>
      </c>
      <c r="B43" s="46">
        <f>B25</f>
        <v>2</v>
      </c>
      <c r="C43" s="56" t="s">
        <v>49</v>
      </c>
      <c r="D43" s="57"/>
      <c r="E43" s="42"/>
      <c r="F43" s="43">
        <f>F32+F42</f>
        <v>540</v>
      </c>
      <c r="G43" s="43">
        <f>G32+G42</f>
        <v>15.96</v>
      </c>
      <c r="H43" s="43">
        <f>H32+H42</f>
        <v>19.649999999999999</v>
      </c>
      <c r="I43" s="43">
        <f>I32+I42</f>
        <v>66.319999999999993</v>
      </c>
      <c r="J43" s="43">
        <f>J32+J42</f>
        <v>550.03</v>
      </c>
      <c r="K43" s="43"/>
      <c r="L43" s="43">
        <f>L32+L42</f>
        <v>78.680000000000007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57</v>
      </c>
      <c r="F44" s="20" t="s">
        <v>58</v>
      </c>
      <c r="G44" s="20">
        <v>5.75</v>
      </c>
      <c r="H44" s="20">
        <v>6.27</v>
      </c>
      <c r="I44" s="20">
        <v>30.23</v>
      </c>
      <c r="J44" s="20">
        <v>200.55</v>
      </c>
      <c r="K44" s="21">
        <v>181</v>
      </c>
      <c r="L44" s="20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32</v>
      </c>
      <c r="E46" s="26" t="s">
        <v>59</v>
      </c>
      <c r="F46" s="27">
        <v>200</v>
      </c>
      <c r="G46" s="27">
        <v>4.08</v>
      </c>
      <c r="H46" s="27">
        <v>3.54</v>
      </c>
      <c r="I46" s="27">
        <v>17.579999999999998</v>
      </c>
      <c r="J46" s="27">
        <v>118.6</v>
      </c>
      <c r="K46" s="28">
        <v>382</v>
      </c>
      <c r="L46" s="27"/>
    </row>
    <row r="47" spans="1:12" ht="15" x14ac:dyDescent="0.25">
      <c r="A47" s="22"/>
      <c r="B47" s="23"/>
      <c r="C47" s="24"/>
      <c r="D47" s="29" t="s">
        <v>35</v>
      </c>
      <c r="E47" s="26" t="s">
        <v>36</v>
      </c>
      <c r="F47" s="27">
        <v>40</v>
      </c>
      <c r="G47" s="27">
        <v>3.24</v>
      </c>
      <c r="H47" s="27">
        <v>0.4</v>
      </c>
      <c r="I47" s="27">
        <v>19.52</v>
      </c>
      <c r="J47" s="27">
        <v>118.49</v>
      </c>
      <c r="K47" s="28" t="s">
        <v>37</v>
      </c>
      <c r="L47" s="27"/>
    </row>
    <row r="48" spans="1:12" ht="15" x14ac:dyDescent="0.25">
      <c r="A48" s="22"/>
      <c r="B48" s="23"/>
      <c r="C48" s="24"/>
      <c r="D48" s="29" t="s">
        <v>38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 t="s">
        <v>39</v>
      </c>
      <c r="E49" s="26" t="s">
        <v>60</v>
      </c>
      <c r="F49" s="27">
        <v>60</v>
      </c>
      <c r="G49" s="27">
        <v>3.88</v>
      </c>
      <c r="H49" s="27">
        <v>6.9</v>
      </c>
      <c r="I49" s="27">
        <v>0.42</v>
      </c>
      <c r="J49" s="27">
        <v>88.28</v>
      </c>
      <c r="K49" s="28">
        <v>209</v>
      </c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41</v>
      </c>
      <c r="E51" s="34"/>
      <c r="F51" s="35">
        <v>505</v>
      </c>
      <c r="G51" s="35">
        <f>SUM(G44:G50)</f>
        <v>16.95</v>
      </c>
      <c r="H51" s="35">
        <f>SUM(H44:H50)</f>
        <v>17.11</v>
      </c>
      <c r="I51" s="35">
        <f>SUM(I44:I50)</f>
        <v>67.75</v>
      </c>
      <c r="J51" s="35">
        <f>SUM(J44:J50)</f>
        <v>525.91999999999996</v>
      </c>
      <c r="K51" s="36"/>
      <c r="L51" s="35">
        <v>78.680000000000007</v>
      </c>
    </row>
    <row r="52" spans="1:12" ht="15" x14ac:dyDescent="0.25">
      <c r="A52" s="37">
        <f>A44</f>
        <v>1</v>
      </c>
      <c r="B52" s="38">
        <f>B44</f>
        <v>3</v>
      </c>
      <c r="C52" s="39" t="s">
        <v>42</v>
      </c>
      <c r="D52" s="29" t="s">
        <v>39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43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44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29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46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47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48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41</v>
      </c>
      <c r="E61" s="34"/>
      <c r="F61" s="35"/>
      <c r="G61" s="35"/>
      <c r="H61" s="35"/>
      <c r="I61" s="35"/>
      <c r="J61" s="35"/>
      <c r="K61" s="36"/>
      <c r="L61" s="35"/>
    </row>
    <row r="62" spans="1:12" ht="15.75" customHeight="1" x14ac:dyDescent="0.2">
      <c r="A62" s="40">
        <f>A44</f>
        <v>1</v>
      </c>
      <c r="B62" s="41">
        <f>B44</f>
        <v>3</v>
      </c>
      <c r="C62" s="56" t="s">
        <v>49</v>
      </c>
      <c r="D62" s="57"/>
      <c r="E62" s="42"/>
      <c r="F62" s="43">
        <f>F51+F61</f>
        <v>505</v>
      </c>
      <c r="G62" s="43">
        <f>G51+G61</f>
        <v>16.95</v>
      </c>
      <c r="H62" s="43">
        <f>H51+H61</f>
        <v>17.11</v>
      </c>
      <c r="I62" s="43">
        <f>I51+I61</f>
        <v>67.75</v>
      </c>
      <c r="J62" s="43">
        <f>J51+J61</f>
        <v>525.91999999999996</v>
      </c>
      <c r="K62" s="43"/>
      <c r="L62" s="43">
        <f>L51+L61</f>
        <v>78.680000000000007</v>
      </c>
    </row>
    <row r="63" spans="1:12" ht="15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64</v>
      </c>
      <c r="F63" s="20">
        <v>100</v>
      </c>
      <c r="G63" s="20">
        <v>6.15</v>
      </c>
      <c r="H63" s="20">
        <v>11.23</v>
      </c>
      <c r="I63" s="20">
        <v>3.89</v>
      </c>
      <c r="J63" s="20">
        <v>149.4</v>
      </c>
      <c r="K63" s="21" t="s">
        <v>65</v>
      </c>
      <c r="L63" s="20"/>
    </row>
    <row r="64" spans="1:12" ht="15" x14ac:dyDescent="0.25">
      <c r="A64" s="22"/>
      <c r="B64" s="23"/>
      <c r="C64" s="24"/>
      <c r="D64" s="25" t="s">
        <v>27</v>
      </c>
      <c r="E64" s="26" t="s">
        <v>55</v>
      </c>
      <c r="F64" s="27">
        <v>150</v>
      </c>
      <c r="G64" s="27">
        <v>5.52</v>
      </c>
      <c r="H64" s="27">
        <v>4.5199999999999996</v>
      </c>
      <c r="I64" s="27">
        <v>26.45</v>
      </c>
      <c r="J64" s="27">
        <v>168.45</v>
      </c>
      <c r="K64" s="28" t="s">
        <v>56</v>
      </c>
      <c r="L64" s="27"/>
    </row>
    <row r="65" spans="1:12" ht="15" x14ac:dyDescent="0.25">
      <c r="A65" s="22"/>
      <c r="B65" s="23"/>
      <c r="C65" s="24"/>
      <c r="D65" s="29" t="s">
        <v>32</v>
      </c>
      <c r="E65" s="26" t="s">
        <v>66</v>
      </c>
      <c r="F65" s="27">
        <v>200</v>
      </c>
      <c r="G65" s="27">
        <v>0</v>
      </c>
      <c r="H65" s="27">
        <v>0</v>
      </c>
      <c r="I65" s="27">
        <v>30.96</v>
      </c>
      <c r="J65" s="27">
        <v>118.62</v>
      </c>
      <c r="K65" s="28" t="s">
        <v>67</v>
      </c>
      <c r="L65" s="27"/>
    </row>
    <row r="66" spans="1:12" ht="15" x14ac:dyDescent="0.25">
      <c r="A66" s="22"/>
      <c r="B66" s="23"/>
      <c r="C66" s="24"/>
      <c r="D66" s="29" t="s">
        <v>35</v>
      </c>
      <c r="E66" s="26" t="s">
        <v>36</v>
      </c>
      <c r="F66" s="27">
        <v>30</v>
      </c>
      <c r="G66" s="27">
        <v>2.4300000000000002</v>
      </c>
      <c r="H66" s="27">
        <v>0.3</v>
      </c>
      <c r="I66" s="27">
        <v>14.64</v>
      </c>
      <c r="J66" s="27">
        <v>81.02</v>
      </c>
      <c r="K66" s="28" t="s">
        <v>37</v>
      </c>
      <c r="L66" s="27"/>
    </row>
    <row r="67" spans="1:12" ht="15" x14ac:dyDescent="0.25">
      <c r="A67" s="22"/>
      <c r="B67" s="23"/>
      <c r="C67" s="24"/>
      <c r="D67" s="29" t="s">
        <v>38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 t="s">
        <v>39</v>
      </c>
      <c r="E68" s="26" t="s">
        <v>68</v>
      </c>
      <c r="F68" s="27">
        <v>60</v>
      </c>
      <c r="G68" s="27">
        <v>1.3</v>
      </c>
      <c r="H68" s="27">
        <v>3.7</v>
      </c>
      <c r="I68" s="27">
        <v>6.72</v>
      </c>
      <c r="J68" s="27">
        <v>62.34</v>
      </c>
      <c r="K68" s="28">
        <v>54</v>
      </c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41</v>
      </c>
      <c r="E70" s="34"/>
      <c r="F70" s="35">
        <f>SUM(F63:F69)</f>
        <v>540</v>
      </c>
      <c r="G70" s="35">
        <f>SUM(G63:G69)</f>
        <v>15.4</v>
      </c>
      <c r="H70" s="35">
        <f>SUM(H63:H69)</f>
        <v>19.75</v>
      </c>
      <c r="I70" s="35">
        <f>SUM(I63:I69)</f>
        <v>82.66</v>
      </c>
      <c r="J70" s="35">
        <f>SUM(J63:J69)</f>
        <v>579.83000000000004</v>
      </c>
      <c r="K70" s="36"/>
      <c r="L70" s="35">
        <v>78.680000000000007</v>
      </c>
    </row>
    <row r="71" spans="1:12" ht="15" x14ac:dyDescent="0.25">
      <c r="A71" s="37">
        <f>A63</f>
        <v>1</v>
      </c>
      <c r="B71" s="38">
        <f>B63</f>
        <v>4</v>
      </c>
      <c r="C71" s="39" t="s">
        <v>42</v>
      </c>
      <c r="D71" s="29" t="s">
        <v>39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43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44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29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46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47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48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41</v>
      </c>
      <c r="E80" s="34"/>
      <c r="F80" s="35"/>
      <c r="G80" s="35"/>
      <c r="H80" s="35"/>
      <c r="I80" s="35"/>
      <c r="J80" s="35"/>
      <c r="K80" s="36"/>
      <c r="L80" s="35"/>
    </row>
    <row r="81" spans="1:12" ht="15.75" customHeight="1" x14ac:dyDescent="0.2">
      <c r="A81" s="40">
        <f>A63</f>
        <v>1</v>
      </c>
      <c r="B81" s="41">
        <f>B63</f>
        <v>4</v>
      </c>
      <c r="C81" s="56" t="s">
        <v>49</v>
      </c>
      <c r="D81" s="57"/>
      <c r="E81" s="42"/>
      <c r="F81" s="43">
        <f>F70+F80</f>
        <v>540</v>
      </c>
      <c r="G81" s="43">
        <f>G70+G80</f>
        <v>15.4</v>
      </c>
      <c r="H81" s="43">
        <f>H70+H80</f>
        <v>19.75</v>
      </c>
      <c r="I81" s="43">
        <f>I70+I80</f>
        <v>82.66</v>
      </c>
      <c r="J81" s="43">
        <f>J70+J80</f>
        <v>579.83000000000004</v>
      </c>
      <c r="K81" s="43"/>
      <c r="L81" s="43">
        <f>L70+L80</f>
        <v>78.680000000000007</v>
      </c>
    </row>
    <row r="82" spans="1:12" ht="15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69</v>
      </c>
      <c r="F82" s="20">
        <v>200</v>
      </c>
      <c r="G82" s="20">
        <v>13.03</v>
      </c>
      <c r="H82" s="20">
        <v>10.050000000000001</v>
      </c>
      <c r="I82" s="20">
        <v>18.27</v>
      </c>
      <c r="J82" s="20">
        <v>223.4</v>
      </c>
      <c r="K82" s="21">
        <v>289</v>
      </c>
      <c r="L82" s="20"/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32</v>
      </c>
      <c r="E84" s="26" t="s">
        <v>53</v>
      </c>
      <c r="F84" s="27">
        <v>200</v>
      </c>
      <c r="G84" s="27">
        <v>7.0000000000000007E-2</v>
      </c>
      <c r="H84" s="27">
        <v>0.02</v>
      </c>
      <c r="I84" s="27">
        <v>15</v>
      </c>
      <c r="J84" s="27">
        <v>106</v>
      </c>
      <c r="K84" s="28">
        <v>376</v>
      </c>
      <c r="L84" s="27"/>
    </row>
    <row r="85" spans="1:12" ht="15" x14ac:dyDescent="0.25">
      <c r="A85" s="22"/>
      <c r="B85" s="23"/>
      <c r="C85" s="24"/>
      <c r="D85" s="29" t="s">
        <v>35</v>
      </c>
      <c r="E85" s="26" t="s">
        <v>36</v>
      </c>
      <c r="F85" s="27">
        <v>45</v>
      </c>
      <c r="G85" s="27">
        <v>3.8</v>
      </c>
      <c r="H85" s="27">
        <v>0.4</v>
      </c>
      <c r="I85" s="27">
        <v>24.6</v>
      </c>
      <c r="J85" s="27">
        <v>132.75</v>
      </c>
      <c r="K85" s="28" t="s">
        <v>37</v>
      </c>
      <c r="L85" s="27"/>
    </row>
    <row r="86" spans="1:12" ht="15" x14ac:dyDescent="0.25">
      <c r="A86" s="22"/>
      <c r="B86" s="23"/>
      <c r="C86" s="24"/>
      <c r="D86" s="29" t="s">
        <v>38</v>
      </c>
      <c r="E86" s="26" t="s">
        <v>70</v>
      </c>
      <c r="F86" s="27">
        <v>100</v>
      </c>
      <c r="G86" s="27">
        <v>0.4</v>
      </c>
      <c r="H86" s="27">
        <v>4.88</v>
      </c>
      <c r="I86" s="27">
        <v>9.8000000000000007</v>
      </c>
      <c r="J86" s="27">
        <v>47</v>
      </c>
      <c r="K86" s="28">
        <v>338</v>
      </c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41</v>
      </c>
      <c r="E89" s="34"/>
      <c r="F89" s="35">
        <f>SUM(F82:F88)</f>
        <v>545</v>
      </c>
      <c r="G89" s="35">
        <f>SUM(G82:G88)</f>
        <v>17.299999999999997</v>
      </c>
      <c r="H89" s="35">
        <f>SUM(H82:H88)</f>
        <v>15.350000000000001</v>
      </c>
      <c r="I89" s="35">
        <f>SUM(I82:I88)</f>
        <v>67.67</v>
      </c>
      <c r="J89" s="35">
        <f>SUM(J82:J88)</f>
        <v>509.15</v>
      </c>
      <c r="K89" s="36"/>
      <c r="L89" s="35">
        <v>78.680000000000007</v>
      </c>
    </row>
    <row r="90" spans="1:12" ht="15" x14ac:dyDescent="0.25">
      <c r="A90" s="37">
        <f>A82</f>
        <v>1</v>
      </c>
      <c r="B90" s="38">
        <f>B82</f>
        <v>5</v>
      </c>
      <c r="C90" s="39" t="s">
        <v>42</v>
      </c>
      <c r="D90" s="29" t="s">
        <v>39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43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44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29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46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47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48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41</v>
      </c>
      <c r="E99" s="34"/>
      <c r="F99" s="35"/>
      <c r="G99" s="35"/>
      <c r="H99" s="35"/>
      <c r="I99" s="35"/>
      <c r="J99" s="35"/>
      <c r="K99" s="36"/>
      <c r="L99" s="35"/>
    </row>
    <row r="100" spans="1:12" ht="15.75" customHeight="1" x14ac:dyDescent="0.2">
      <c r="A100" s="40">
        <f>A82</f>
        <v>1</v>
      </c>
      <c r="B100" s="41">
        <f>B82</f>
        <v>5</v>
      </c>
      <c r="C100" s="56" t="s">
        <v>49</v>
      </c>
      <c r="D100" s="57"/>
      <c r="E100" s="42"/>
      <c r="F100" s="43">
        <f>F89+F99</f>
        <v>545</v>
      </c>
      <c r="G100" s="43">
        <f>G89+G99</f>
        <v>17.299999999999997</v>
      </c>
      <c r="H100" s="43">
        <f>H89+H99</f>
        <v>15.350000000000001</v>
      </c>
      <c r="I100" s="43">
        <f>I89+I99</f>
        <v>67.67</v>
      </c>
      <c r="J100" s="43">
        <f>J89+J99</f>
        <v>509.15</v>
      </c>
      <c r="K100" s="43"/>
      <c r="L100" s="43">
        <f>L89+L99</f>
        <v>78.680000000000007</v>
      </c>
    </row>
    <row r="101" spans="1:12" ht="15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 t="s">
        <v>28</v>
      </c>
      <c r="F101" s="20">
        <v>100</v>
      </c>
      <c r="G101" s="20">
        <v>4.2300000000000004</v>
      </c>
      <c r="H101" s="20">
        <v>6.81</v>
      </c>
      <c r="I101" s="20">
        <v>16.73</v>
      </c>
      <c r="J101" s="20">
        <v>88.61</v>
      </c>
      <c r="K101" s="21">
        <v>268</v>
      </c>
      <c r="L101" s="20"/>
    </row>
    <row r="102" spans="1:12" ht="15" x14ac:dyDescent="0.25">
      <c r="A102" s="22"/>
      <c r="B102" s="23"/>
      <c r="C102" s="24"/>
      <c r="D102" s="25" t="s">
        <v>27</v>
      </c>
      <c r="E102" s="26" t="s">
        <v>55</v>
      </c>
      <c r="F102" s="27">
        <v>150</v>
      </c>
      <c r="G102" s="27">
        <v>5.52</v>
      </c>
      <c r="H102" s="27">
        <v>4.5199999999999996</v>
      </c>
      <c r="I102" s="27">
        <v>26.45</v>
      </c>
      <c r="J102" s="27">
        <v>168.45</v>
      </c>
      <c r="K102" s="28" t="s">
        <v>56</v>
      </c>
      <c r="L102" s="27"/>
    </row>
    <row r="103" spans="1:12" ht="15" x14ac:dyDescent="0.25">
      <c r="A103" s="22"/>
      <c r="B103" s="23"/>
      <c r="C103" s="24"/>
      <c r="D103" s="29" t="s">
        <v>32</v>
      </c>
      <c r="E103" s="26" t="s">
        <v>33</v>
      </c>
      <c r="F103" s="27" t="s">
        <v>34</v>
      </c>
      <c r="G103" s="27">
        <v>0.13</v>
      </c>
      <c r="H103" s="27">
        <v>0.02</v>
      </c>
      <c r="I103" s="27">
        <v>15.2</v>
      </c>
      <c r="J103" s="27">
        <v>97</v>
      </c>
      <c r="K103" s="28">
        <v>377</v>
      </c>
      <c r="L103" s="27"/>
    </row>
    <row r="104" spans="1:12" ht="15" x14ac:dyDescent="0.25">
      <c r="A104" s="22"/>
      <c r="B104" s="23"/>
      <c r="C104" s="24"/>
      <c r="D104" s="29" t="s">
        <v>35</v>
      </c>
      <c r="E104" s="26" t="s">
        <v>36</v>
      </c>
      <c r="F104" s="27">
        <v>30</v>
      </c>
      <c r="G104" s="27">
        <v>2.4300000000000002</v>
      </c>
      <c r="H104" s="27">
        <v>0.3</v>
      </c>
      <c r="I104" s="27">
        <v>14.64</v>
      </c>
      <c r="J104" s="27">
        <v>81.02</v>
      </c>
      <c r="K104" s="28" t="s">
        <v>37</v>
      </c>
      <c r="L104" s="27"/>
    </row>
    <row r="105" spans="1:12" ht="15" x14ac:dyDescent="0.25">
      <c r="A105" s="22"/>
      <c r="B105" s="23"/>
      <c r="C105" s="24"/>
      <c r="D105" s="29" t="s">
        <v>38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 t="s">
        <v>39</v>
      </c>
      <c r="E106" s="26" t="s">
        <v>71</v>
      </c>
      <c r="F106" s="27">
        <v>60</v>
      </c>
      <c r="G106" s="27">
        <v>4.2300000000000004</v>
      </c>
      <c r="H106" s="27">
        <v>6.81</v>
      </c>
      <c r="I106" s="27">
        <v>16.73</v>
      </c>
      <c r="J106" s="27">
        <v>110.4</v>
      </c>
      <c r="K106" s="28" t="s">
        <v>37</v>
      </c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41</v>
      </c>
      <c r="E108" s="34"/>
      <c r="F108" s="35">
        <v>544</v>
      </c>
      <c r="G108" s="35">
        <f>SUM(G101:G107)</f>
        <v>16.54</v>
      </c>
      <c r="H108" s="35">
        <f>SUM(H101:H107)</f>
        <v>18.459999999999997</v>
      </c>
      <c r="I108" s="35">
        <f>SUM(I101:I107)</f>
        <v>89.75</v>
      </c>
      <c r="J108" s="35">
        <f>SUM(J101:J107)</f>
        <v>545.48</v>
      </c>
      <c r="K108" s="36"/>
      <c r="L108" s="35">
        <v>78.680000000000007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42</v>
      </c>
      <c r="D109" s="29" t="s">
        <v>39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43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44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29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46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47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48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41</v>
      </c>
      <c r="E118" s="34"/>
      <c r="F118" s="35"/>
      <c r="G118" s="35"/>
      <c r="H118" s="35"/>
      <c r="I118" s="35"/>
      <c r="J118" s="35"/>
      <c r="K118" s="36"/>
      <c r="L118" s="35"/>
    </row>
    <row r="119" spans="1:12" x14ac:dyDescent="0.2">
      <c r="A119" s="40">
        <f>A101</f>
        <v>2</v>
      </c>
      <c r="B119" s="41">
        <f>B101</f>
        <v>1</v>
      </c>
      <c r="C119" s="56" t="s">
        <v>49</v>
      </c>
      <c r="D119" s="57"/>
      <c r="E119" s="42"/>
      <c r="F119" s="43">
        <f>F108+F118</f>
        <v>544</v>
      </c>
      <c r="G119" s="43">
        <f>G108+G118</f>
        <v>16.54</v>
      </c>
      <c r="H119" s="43">
        <f>H108+H118</f>
        <v>18.459999999999997</v>
      </c>
      <c r="I119" s="43">
        <f>I108+I118</f>
        <v>89.75</v>
      </c>
      <c r="J119" s="43">
        <f>J108+J118</f>
        <v>545.48</v>
      </c>
      <c r="K119" s="43"/>
      <c r="L119" s="43">
        <f>L108+L118</f>
        <v>78.680000000000007</v>
      </c>
    </row>
    <row r="120" spans="1:12" ht="15" x14ac:dyDescent="0.25">
      <c r="A120" s="44">
        <v>2</v>
      </c>
      <c r="B120" s="23">
        <v>2</v>
      </c>
      <c r="C120" s="17" t="s">
        <v>26</v>
      </c>
      <c r="D120" s="18" t="s">
        <v>27</v>
      </c>
      <c r="E120" s="19" t="s">
        <v>45</v>
      </c>
      <c r="F120" s="20">
        <v>200</v>
      </c>
      <c r="G120" s="20">
        <v>15.09</v>
      </c>
      <c r="H120" s="20">
        <v>15.33</v>
      </c>
      <c r="I120" s="20">
        <v>24.56</v>
      </c>
      <c r="J120" s="20">
        <v>288.72000000000003</v>
      </c>
      <c r="K120" s="21">
        <v>291</v>
      </c>
      <c r="L120" s="20"/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32</v>
      </c>
      <c r="E122" s="26" t="s">
        <v>66</v>
      </c>
      <c r="F122" s="27">
        <v>200</v>
      </c>
      <c r="G122" s="27">
        <v>0</v>
      </c>
      <c r="H122" s="27">
        <v>0</v>
      </c>
      <c r="I122" s="27">
        <v>30.96</v>
      </c>
      <c r="J122" s="27">
        <v>118.62</v>
      </c>
      <c r="K122" s="28" t="s">
        <v>72</v>
      </c>
      <c r="L122" s="27"/>
    </row>
    <row r="123" spans="1:12" ht="15" x14ac:dyDescent="0.25">
      <c r="A123" s="44"/>
      <c r="B123" s="23"/>
      <c r="C123" s="24"/>
      <c r="D123" s="29" t="s">
        <v>35</v>
      </c>
      <c r="E123" s="26" t="s">
        <v>36</v>
      </c>
      <c r="F123" s="27">
        <v>40</v>
      </c>
      <c r="G123" s="27">
        <v>3.24</v>
      </c>
      <c r="H123" s="27">
        <v>0.4</v>
      </c>
      <c r="I123" s="27">
        <v>19.52</v>
      </c>
      <c r="J123" s="27">
        <v>118.49</v>
      </c>
      <c r="K123" s="28" t="s">
        <v>37</v>
      </c>
      <c r="L123" s="27"/>
    </row>
    <row r="124" spans="1:12" ht="15" x14ac:dyDescent="0.25">
      <c r="A124" s="44"/>
      <c r="B124" s="23"/>
      <c r="C124" s="24"/>
      <c r="D124" s="29" t="s">
        <v>38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 t="s">
        <v>39</v>
      </c>
      <c r="E125" s="26" t="s">
        <v>73</v>
      </c>
      <c r="F125" s="27">
        <v>60</v>
      </c>
      <c r="G125" s="27">
        <v>0.92</v>
      </c>
      <c r="H125" s="27">
        <v>3.71</v>
      </c>
      <c r="I125" s="27">
        <v>5.55</v>
      </c>
      <c r="J125" s="27">
        <v>60</v>
      </c>
      <c r="K125" s="28" t="s">
        <v>61</v>
      </c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41</v>
      </c>
      <c r="E127" s="34"/>
      <c r="F127" s="35">
        <f>SUM(F120:F126)</f>
        <v>500</v>
      </c>
      <c r="G127" s="35">
        <f>SUM(G120:G126)</f>
        <v>19.25</v>
      </c>
      <c r="H127" s="35">
        <f>SUM(H120:H126)</f>
        <v>19.440000000000001</v>
      </c>
      <c r="I127" s="35">
        <f>SUM(I120:I126)</f>
        <v>80.589999999999989</v>
      </c>
      <c r="J127" s="35">
        <f>SUM(J120:J126)</f>
        <v>585.83000000000004</v>
      </c>
      <c r="K127" s="36"/>
      <c r="L127" s="35">
        <v>78.680000000000007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42</v>
      </c>
      <c r="D128" s="29" t="s">
        <v>39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43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44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29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46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47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48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41</v>
      </c>
      <c r="E137" s="34"/>
      <c r="F137" s="35"/>
      <c r="G137" s="35"/>
      <c r="H137" s="35"/>
      <c r="I137" s="35"/>
      <c r="J137" s="35"/>
      <c r="K137" s="36"/>
      <c r="L137" s="35"/>
    </row>
    <row r="138" spans="1:12" x14ac:dyDescent="0.2">
      <c r="A138" s="46">
        <f>A120</f>
        <v>2</v>
      </c>
      <c r="B138" s="46">
        <f>B120</f>
        <v>2</v>
      </c>
      <c r="C138" s="56" t="s">
        <v>49</v>
      </c>
      <c r="D138" s="57"/>
      <c r="E138" s="42"/>
      <c r="F138" s="43">
        <f>F127+F137</f>
        <v>500</v>
      </c>
      <c r="G138" s="43">
        <f>G127+G137</f>
        <v>19.25</v>
      </c>
      <c r="H138" s="43">
        <f>H127+H137</f>
        <v>19.440000000000001</v>
      </c>
      <c r="I138" s="43">
        <f>I127+I137</f>
        <v>80.589999999999989</v>
      </c>
      <c r="J138" s="43">
        <f>J127+J137</f>
        <v>585.83000000000004</v>
      </c>
      <c r="K138" s="43"/>
      <c r="L138" s="43">
        <f>L127+L137</f>
        <v>78.680000000000007</v>
      </c>
    </row>
    <row r="139" spans="1:12" ht="15" x14ac:dyDescent="0.25">
      <c r="A139" s="15">
        <v>2</v>
      </c>
      <c r="B139" s="16">
        <v>3</v>
      </c>
      <c r="C139" s="17" t="s">
        <v>26</v>
      </c>
      <c r="D139" s="18" t="s">
        <v>27</v>
      </c>
      <c r="E139" s="19" t="s">
        <v>74</v>
      </c>
      <c r="F139" s="20" t="s">
        <v>58</v>
      </c>
      <c r="G139" s="20">
        <v>8.23</v>
      </c>
      <c r="H139" s="20">
        <v>10.53</v>
      </c>
      <c r="I139" s="20">
        <v>42.21</v>
      </c>
      <c r="J139" s="20">
        <v>297.14</v>
      </c>
      <c r="K139" s="21">
        <v>173</v>
      </c>
      <c r="L139" s="20"/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32</v>
      </c>
      <c r="E141" s="26" t="s">
        <v>75</v>
      </c>
      <c r="F141" s="27">
        <v>200</v>
      </c>
      <c r="G141" s="27">
        <v>3.17</v>
      </c>
      <c r="H141" s="27">
        <v>2.68</v>
      </c>
      <c r="I141" s="27">
        <v>15.95</v>
      </c>
      <c r="J141" s="27">
        <v>100.6</v>
      </c>
      <c r="K141" s="28">
        <v>379</v>
      </c>
      <c r="L141" s="27"/>
    </row>
    <row r="142" spans="1:12" ht="15.75" customHeight="1" x14ac:dyDescent="0.25">
      <c r="A142" s="22"/>
      <c r="B142" s="23"/>
      <c r="C142" s="24"/>
      <c r="D142" s="29" t="s">
        <v>35</v>
      </c>
      <c r="E142" s="26" t="s">
        <v>36</v>
      </c>
      <c r="F142" s="27">
        <v>35</v>
      </c>
      <c r="G142" s="27">
        <v>3.2</v>
      </c>
      <c r="H142" s="27">
        <v>1.36</v>
      </c>
      <c r="I142" s="27">
        <v>15.9</v>
      </c>
      <c r="J142" s="27">
        <v>88.64</v>
      </c>
      <c r="K142" s="28" t="s">
        <v>37</v>
      </c>
      <c r="L142" s="27"/>
    </row>
    <row r="143" spans="1:12" ht="15" x14ac:dyDescent="0.25">
      <c r="A143" s="22"/>
      <c r="B143" s="23"/>
      <c r="C143" s="24"/>
      <c r="D143" s="29" t="s">
        <v>38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 t="s">
        <v>39</v>
      </c>
      <c r="E144" s="26" t="s">
        <v>76</v>
      </c>
      <c r="F144" s="27">
        <v>60</v>
      </c>
      <c r="G144" s="27">
        <v>4.6500000000000004</v>
      </c>
      <c r="H144" s="27">
        <v>5.18</v>
      </c>
      <c r="I144" s="27">
        <v>9.69</v>
      </c>
      <c r="J144" s="27">
        <v>101.12</v>
      </c>
      <c r="K144" s="28">
        <v>3</v>
      </c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41</v>
      </c>
      <c r="E146" s="34"/>
      <c r="F146" s="35">
        <v>500</v>
      </c>
      <c r="G146" s="35">
        <f>SUM(G139:G145)</f>
        <v>19.25</v>
      </c>
      <c r="H146" s="35">
        <f>SUM(H139:H145)</f>
        <v>19.75</v>
      </c>
      <c r="I146" s="35">
        <f>SUM(I139:I145)</f>
        <v>83.75</v>
      </c>
      <c r="J146" s="35">
        <f>SUM(J139:J145)</f>
        <v>587.5</v>
      </c>
      <c r="K146" s="36"/>
      <c r="L146" s="35">
        <v>78.680000000000007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42</v>
      </c>
      <c r="D147" s="29" t="s">
        <v>39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43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44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29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46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47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48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41</v>
      </c>
      <c r="E156" s="34"/>
      <c r="F156" s="35"/>
      <c r="G156" s="35"/>
      <c r="H156" s="35"/>
      <c r="I156" s="35"/>
      <c r="J156" s="35"/>
      <c r="K156" s="36"/>
      <c r="L156" s="35"/>
    </row>
    <row r="157" spans="1:12" x14ac:dyDescent="0.2">
      <c r="A157" s="40">
        <f>A139</f>
        <v>2</v>
      </c>
      <c r="B157" s="41">
        <f>B139</f>
        <v>3</v>
      </c>
      <c r="C157" s="56" t="s">
        <v>49</v>
      </c>
      <c r="D157" s="57"/>
      <c r="E157" s="42"/>
      <c r="F157" s="43">
        <f>F146+F156</f>
        <v>500</v>
      </c>
      <c r="G157" s="43">
        <f>G146+G156</f>
        <v>19.25</v>
      </c>
      <c r="H157" s="43">
        <f>H146+H156</f>
        <v>19.75</v>
      </c>
      <c r="I157" s="43">
        <f>I146+I156</f>
        <v>83.75</v>
      </c>
      <c r="J157" s="43">
        <f>J146+J156</f>
        <v>587.5</v>
      </c>
      <c r="K157" s="43"/>
      <c r="L157" s="43">
        <f>L146+L156</f>
        <v>78.680000000000007</v>
      </c>
    </row>
    <row r="158" spans="1:12" ht="15" x14ac:dyDescent="0.25">
      <c r="A158" s="15">
        <v>2</v>
      </c>
      <c r="B158" s="16">
        <v>4</v>
      </c>
      <c r="C158" s="17" t="s">
        <v>26</v>
      </c>
      <c r="D158" s="18" t="s">
        <v>27</v>
      </c>
      <c r="E158" s="19" t="s">
        <v>69</v>
      </c>
      <c r="F158" s="20">
        <v>200</v>
      </c>
      <c r="G158" s="20">
        <v>13.03</v>
      </c>
      <c r="H158" s="20">
        <v>10.5</v>
      </c>
      <c r="I158" s="20">
        <v>18.27</v>
      </c>
      <c r="J158" s="20">
        <v>223.4</v>
      </c>
      <c r="K158" s="21">
        <v>289</v>
      </c>
      <c r="L158" s="20"/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32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 t="s">
        <v>36</v>
      </c>
      <c r="F161" s="27">
        <v>40</v>
      </c>
      <c r="G161" s="27">
        <v>3.24</v>
      </c>
      <c r="H161" s="27">
        <v>0.4</v>
      </c>
      <c r="I161" s="27">
        <v>19.52</v>
      </c>
      <c r="J161" s="27">
        <v>118.49</v>
      </c>
      <c r="K161" s="28" t="s">
        <v>37</v>
      </c>
      <c r="L161" s="27"/>
    </row>
    <row r="162" spans="1:12" ht="15" x14ac:dyDescent="0.25">
      <c r="A162" s="22"/>
      <c r="B162" s="23"/>
      <c r="C162" s="24"/>
      <c r="D162" s="29" t="s">
        <v>38</v>
      </c>
      <c r="E162" s="26" t="s">
        <v>70</v>
      </c>
      <c r="F162" s="27">
        <v>100</v>
      </c>
      <c r="G162" s="27">
        <v>0.4</v>
      </c>
      <c r="H162" s="27">
        <v>4.88</v>
      </c>
      <c r="I162" s="27">
        <v>9.8000000000000007</v>
      </c>
      <c r="J162" s="27">
        <v>47</v>
      </c>
      <c r="K162" s="28">
        <v>338</v>
      </c>
      <c r="L162" s="27"/>
    </row>
    <row r="163" spans="1:12" ht="15" x14ac:dyDescent="0.25">
      <c r="A163" s="22"/>
      <c r="B163" s="23"/>
      <c r="C163" s="24"/>
      <c r="D163" s="25" t="s">
        <v>46</v>
      </c>
      <c r="E163" s="26" t="s">
        <v>62</v>
      </c>
      <c r="F163" s="27">
        <v>200</v>
      </c>
      <c r="G163" s="27">
        <v>0.35</v>
      </c>
      <c r="H163" s="27">
        <v>0.08</v>
      </c>
      <c r="I163" s="27">
        <v>25.18</v>
      </c>
      <c r="J163" s="27">
        <v>122.2</v>
      </c>
      <c r="K163" s="28" t="s">
        <v>63</v>
      </c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41</v>
      </c>
      <c r="E165" s="34"/>
      <c r="F165" s="35">
        <f>SUM(F158:F164)</f>
        <v>540</v>
      </c>
      <c r="G165" s="35">
        <f>SUM(G158:G164)</f>
        <v>17.02</v>
      </c>
      <c r="H165" s="35">
        <f>SUM(H158:H164)</f>
        <v>15.860000000000001</v>
      </c>
      <c r="I165" s="35">
        <f>SUM(I158:I164)</f>
        <v>72.77000000000001</v>
      </c>
      <c r="J165" s="35">
        <f>SUM(J158:J164)</f>
        <v>511.09</v>
      </c>
      <c r="K165" s="36"/>
      <c r="L165" s="35">
        <v>78.680000000000007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42</v>
      </c>
      <c r="D166" s="29" t="s">
        <v>39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43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44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29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46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47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48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41</v>
      </c>
      <c r="E175" s="34"/>
      <c r="F175" s="35"/>
      <c r="G175" s="35"/>
      <c r="H175" s="35"/>
      <c r="I175" s="35"/>
      <c r="J175" s="35"/>
      <c r="K175" s="36"/>
      <c r="L175" s="35"/>
    </row>
    <row r="176" spans="1:12" x14ac:dyDescent="0.2">
      <c r="A176" s="40">
        <f>A158</f>
        <v>2</v>
      </c>
      <c r="B176" s="41">
        <f>B158</f>
        <v>4</v>
      </c>
      <c r="C176" s="56" t="s">
        <v>49</v>
      </c>
      <c r="D176" s="57"/>
      <c r="E176" s="42"/>
      <c r="F176" s="43">
        <f>F165+F175</f>
        <v>540</v>
      </c>
      <c r="G176" s="43">
        <f>G165+G175</f>
        <v>17.02</v>
      </c>
      <c r="H176" s="43">
        <f>H165+H175</f>
        <v>15.860000000000001</v>
      </c>
      <c r="I176" s="43">
        <f>I165+I175</f>
        <v>72.77000000000001</v>
      </c>
      <c r="J176" s="43">
        <f>J165+J175</f>
        <v>511.09</v>
      </c>
      <c r="K176" s="43"/>
      <c r="L176" s="43">
        <f>L165+L175</f>
        <v>78.680000000000007</v>
      </c>
    </row>
    <row r="177" spans="1:12" ht="15" x14ac:dyDescent="0.25">
      <c r="A177" s="15">
        <v>2</v>
      </c>
      <c r="B177" s="16">
        <v>5</v>
      </c>
      <c r="C177" s="17" t="s">
        <v>26</v>
      </c>
      <c r="D177" s="18" t="s">
        <v>27</v>
      </c>
      <c r="E177" s="19" t="s">
        <v>77</v>
      </c>
      <c r="F177" s="20">
        <v>100</v>
      </c>
      <c r="G177" s="20">
        <v>7.23</v>
      </c>
      <c r="H177" s="20">
        <v>8.24</v>
      </c>
      <c r="I177" s="20">
        <v>7.05</v>
      </c>
      <c r="J177" s="20">
        <v>125.19</v>
      </c>
      <c r="K177" s="21" t="s">
        <v>78</v>
      </c>
      <c r="L177" s="20"/>
    </row>
    <row r="178" spans="1:12" ht="15" x14ac:dyDescent="0.25">
      <c r="A178" s="22"/>
      <c r="B178" s="23"/>
      <c r="C178" s="24"/>
      <c r="D178" s="25" t="s">
        <v>27</v>
      </c>
      <c r="E178" s="26" t="s">
        <v>55</v>
      </c>
      <c r="F178" s="27">
        <v>150</v>
      </c>
      <c r="G178" s="27">
        <v>5.52</v>
      </c>
      <c r="H178" s="27">
        <v>4.5199999999999996</v>
      </c>
      <c r="I178" s="27">
        <v>26.45</v>
      </c>
      <c r="J178" s="27">
        <v>168.45</v>
      </c>
      <c r="K178" s="28" t="s">
        <v>56</v>
      </c>
      <c r="L178" s="27"/>
    </row>
    <row r="179" spans="1:12" ht="15" x14ac:dyDescent="0.25">
      <c r="A179" s="22"/>
      <c r="B179" s="23"/>
      <c r="C179" s="24"/>
      <c r="D179" s="29" t="s">
        <v>32</v>
      </c>
      <c r="E179" s="26" t="s">
        <v>53</v>
      </c>
      <c r="F179" s="27">
        <v>200</v>
      </c>
      <c r="G179" s="27">
        <v>7.0000000000000007E-2</v>
      </c>
      <c r="H179" s="27">
        <v>0.02</v>
      </c>
      <c r="I179" s="27">
        <v>15</v>
      </c>
      <c r="J179" s="27">
        <v>106</v>
      </c>
      <c r="K179" s="28">
        <v>376</v>
      </c>
      <c r="L179" s="27"/>
    </row>
    <row r="180" spans="1:12" ht="15" x14ac:dyDescent="0.25">
      <c r="A180" s="22"/>
      <c r="B180" s="23"/>
      <c r="C180" s="24"/>
      <c r="D180" s="29" t="s">
        <v>35</v>
      </c>
      <c r="E180" s="26" t="s">
        <v>36</v>
      </c>
      <c r="F180" s="27">
        <v>30</v>
      </c>
      <c r="G180" s="27">
        <v>2.4300000000000002</v>
      </c>
      <c r="H180" s="27">
        <v>0.3</v>
      </c>
      <c r="I180" s="27">
        <v>14.64</v>
      </c>
      <c r="J180" s="27">
        <v>81.02</v>
      </c>
      <c r="K180" s="28" t="s">
        <v>37</v>
      </c>
      <c r="L180" s="27"/>
    </row>
    <row r="181" spans="1:12" ht="15" x14ac:dyDescent="0.25">
      <c r="A181" s="22"/>
      <c r="B181" s="23"/>
      <c r="C181" s="24"/>
      <c r="D181" s="29" t="s">
        <v>38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 t="s">
        <v>39</v>
      </c>
      <c r="E182" s="26" t="s">
        <v>79</v>
      </c>
      <c r="F182" s="27">
        <v>60</v>
      </c>
      <c r="G182" s="27">
        <v>0.92</v>
      </c>
      <c r="H182" s="27">
        <v>2.72</v>
      </c>
      <c r="I182" s="27">
        <v>8.7100000000000009</v>
      </c>
      <c r="J182" s="27">
        <v>38.450000000000003</v>
      </c>
      <c r="K182" s="28">
        <v>63</v>
      </c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41</v>
      </c>
      <c r="E184" s="34"/>
      <c r="F184" s="35">
        <f>SUM(F177:F183)</f>
        <v>540</v>
      </c>
      <c r="G184" s="35">
        <f>SUM(G177:G183)</f>
        <v>16.170000000000002</v>
      </c>
      <c r="H184" s="35">
        <f>SUM(H177:H183)</f>
        <v>15.8</v>
      </c>
      <c r="I184" s="35">
        <f>SUM(I177:I183)</f>
        <v>71.849999999999994</v>
      </c>
      <c r="J184" s="35">
        <f>SUM(J177:J183)</f>
        <v>519.11</v>
      </c>
      <c r="K184" s="36"/>
      <c r="L184" s="35">
        <v>78.680000000000007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42</v>
      </c>
      <c r="D185" s="29" t="s">
        <v>39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43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44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29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46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47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48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41</v>
      </c>
      <c r="E194" s="34"/>
      <c r="F194" s="35"/>
      <c r="G194" s="35"/>
      <c r="H194" s="35"/>
      <c r="I194" s="35"/>
      <c r="J194" s="35"/>
      <c r="K194" s="36"/>
      <c r="L194" s="35"/>
    </row>
    <row r="195" spans="1:12" x14ac:dyDescent="0.2">
      <c r="A195" s="40">
        <f>A177</f>
        <v>2</v>
      </c>
      <c r="B195" s="41">
        <f>B177</f>
        <v>5</v>
      </c>
      <c r="C195" s="56" t="s">
        <v>49</v>
      </c>
      <c r="D195" s="57"/>
      <c r="E195" s="42"/>
      <c r="F195" s="43">
        <f>F184+F194</f>
        <v>540</v>
      </c>
      <c r="G195" s="43">
        <f>G184+G194</f>
        <v>16.170000000000002</v>
      </c>
      <c r="H195" s="43">
        <f>H184+H194</f>
        <v>15.8</v>
      </c>
      <c r="I195" s="43">
        <f>I184+I194</f>
        <v>71.849999999999994</v>
      </c>
      <c r="J195" s="43">
        <f>J184+J194</f>
        <v>519.11</v>
      </c>
      <c r="K195" s="43"/>
      <c r="L195" s="43">
        <f>L184+L194</f>
        <v>78.680000000000007</v>
      </c>
    </row>
    <row r="196" spans="1:12" x14ac:dyDescent="0.2">
      <c r="A196" s="47"/>
      <c r="B196" s="48"/>
      <c r="C196" s="58" t="s">
        <v>80</v>
      </c>
      <c r="D196" s="59"/>
      <c r="E196" s="60"/>
      <c r="F196" s="49">
        <f>(F24+F43+F62+F81+F100+F119+F138+F157+F176+F195)/(IF(F24=0, 0, 1)+IF(F43=0, 0, 1)+IF(F62=0, 0, 1)+IF(F81=0, 0, 1)+IF(F100=0, 0, 1)+IF(F119=0, 0, 1)+IF(F138=0, 0, 1)+IF(F157=0, 0, 1)+IF(F176=0, 0, 1)+IF(F195=0, 0, 1))</f>
        <v>529.79999999999995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17.309000000000005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18.092000000000002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76.686000000000007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550.14400000000001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78.680000000000021</v>
      </c>
    </row>
  </sheetData>
  <mergeCells count="14">
    <mergeCell ref="C81:D81"/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2025-02-10T17:18:40Z</dcterms:modified>
</cp:coreProperties>
</file>